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ste\OneDrive\Dokumenter\"/>
    </mc:Choice>
  </mc:AlternateContent>
  <bookViews>
    <workbookView xWindow="0" yWindow="0" windowWidth="24000" windowHeight="95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40" i="1"/>
  <c r="E55" i="1" l="1"/>
  <c r="D65" i="1" s="1"/>
  <c r="E65" i="1" s="1"/>
  <c r="E29" i="1"/>
  <c r="E28" i="1"/>
  <c r="E27" i="1"/>
  <c r="E26" i="1"/>
  <c r="E25" i="1"/>
  <c r="E24" i="1"/>
  <c r="E23" i="1"/>
  <c r="E22" i="1"/>
  <c r="E21" i="1"/>
  <c r="E17" i="1"/>
  <c r="E6" i="1"/>
  <c r="E33" i="1" l="1"/>
  <c r="D47" i="1" s="1"/>
  <c r="E47" i="1" s="1"/>
</calcChain>
</file>

<file path=xl/sharedStrings.xml><?xml version="1.0" encoding="utf-8"?>
<sst xmlns="http://schemas.openxmlformats.org/spreadsheetml/2006/main" count="55" uniqueCount="48">
  <si>
    <t>REGNSKAB  ÆiB</t>
  </si>
  <si>
    <t>Indtægter</t>
  </si>
  <si>
    <t>Kontingenter</t>
  </si>
  <si>
    <t>Kaffe overskud</t>
  </si>
  <si>
    <t>Badmintonbolde</t>
  </si>
  <si>
    <t>Udgifter</t>
  </si>
  <si>
    <t>Materialer</t>
  </si>
  <si>
    <t>Gaver</t>
  </si>
  <si>
    <t>Møder</t>
  </si>
  <si>
    <t>Generalforsamling</t>
  </si>
  <si>
    <t>Kontorhold</t>
  </si>
  <si>
    <t>Nets</t>
  </si>
  <si>
    <t>Kontingenter, gebyrer</t>
  </si>
  <si>
    <t>Uddannelse</t>
  </si>
  <si>
    <t>Diverse</t>
  </si>
  <si>
    <t>Arrangementer:</t>
  </si>
  <si>
    <t xml:space="preserve">Septembertur </t>
  </si>
  <si>
    <t>VIP fest</t>
  </si>
  <si>
    <t>Fastelavn</t>
  </si>
  <si>
    <t>Forårstur</t>
  </si>
  <si>
    <t>Sommerfest</t>
  </si>
  <si>
    <t>Sommertur</t>
  </si>
  <si>
    <t>Løvfaldstur</t>
  </si>
  <si>
    <t>Julefrokost</t>
  </si>
  <si>
    <t>Julehygge</t>
  </si>
  <si>
    <t>Overført Jubilæumsfond</t>
  </si>
  <si>
    <t>Overskud</t>
  </si>
  <si>
    <t>BALANCE</t>
  </si>
  <si>
    <t>AKTIVER</t>
  </si>
  <si>
    <t>Kasse</t>
  </si>
  <si>
    <t>Bank</t>
  </si>
  <si>
    <t>Septembertur</t>
  </si>
  <si>
    <t>PASSIVER</t>
  </si>
  <si>
    <t>Egenkapital primo</t>
  </si>
  <si>
    <t xml:space="preserve"> + overskud</t>
  </si>
  <si>
    <t>JUBILÆUMSFOND</t>
  </si>
  <si>
    <t>DRIFT</t>
  </si>
  <si>
    <t>Renter</t>
  </si>
  <si>
    <t xml:space="preserve"> -overskud</t>
  </si>
  <si>
    <t>Overført fra drift</t>
  </si>
  <si>
    <t>Forudbetalt kontingent</t>
  </si>
  <si>
    <t>Jørgen Holm (kasserer)</t>
  </si>
  <si>
    <t>for perioden 01-01-16 - 31-12-16</t>
  </si>
  <si>
    <t>pr. 31-12-2016</t>
  </si>
  <si>
    <t>Tilskud kommune og sponsorer</t>
  </si>
  <si>
    <t>Tricktyveri</t>
  </si>
  <si>
    <t>Henlæggelser (sangbog)</t>
  </si>
  <si>
    <t>Curt Mikkelsen (revisor)            Poul Jensen (revisor)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</si>
</sst>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3" fontId="4" fillId="0" borderId="1" xfId="1" applyFont="1" applyBorder="1"/>
    <xf numFmtId="0" fontId="5" fillId="0" borderId="0" xfId="0" applyFont="1"/>
    <xf numFmtId="43" fontId="5" fillId="0" borderId="0" xfId="1" applyFont="1"/>
    <xf numFmtId="0" fontId="0" fillId="0" borderId="0" xfId="0" applyFont="1"/>
    <xf numFmtId="43" fontId="2" fillId="0" borderId="0" xfId="1" applyFont="1" applyBorder="1"/>
    <xf numFmtId="43" fontId="4" fillId="0" borderId="0" xfId="1" applyFont="1" applyBorder="1"/>
    <xf numFmtId="4" fontId="0" fillId="0" borderId="1" xfId="1" applyNumberFormat="1" applyFont="1" applyBorder="1"/>
    <xf numFmtId="4" fontId="2" fillId="0" borderId="0" xfId="1" applyNumberFormat="1" applyFont="1" applyAlignment="1">
      <alignment horizontal="center"/>
    </xf>
    <xf numFmtId="4" fontId="2" fillId="0" borderId="0" xfId="1" applyNumberFormat="1" applyFont="1"/>
    <xf numFmtId="4" fontId="2" fillId="0" borderId="2" xfId="1" applyNumberFormat="1" applyFont="1" applyBorder="1" applyAlignment="1">
      <alignment horizontal="center"/>
    </xf>
    <xf numFmtId="0" fontId="2" fillId="0" borderId="3" xfId="0" applyFont="1" applyBorder="1"/>
    <xf numFmtId="43" fontId="2" fillId="0" borderId="3" xfId="1" applyFont="1" applyBorder="1"/>
    <xf numFmtId="43" fontId="4" fillId="0" borderId="3" xfId="1" applyFont="1" applyBorder="1"/>
    <xf numFmtId="0" fontId="4" fillId="0" borderId="0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9"/>
  <sheetViews>
    <sheetView tabSelected="1" workbookViewId="0">
      <selection activeCell="E33" sqref="E33"/>
    </sheetView>
  </sheetViews>
  <sheetFormatPr defaultRowHeight="11.25" customHeight="1" x14ac:dyDescent="0.2"/>
  <cols>
    <col min="1" max="1" width="10.140625" style="1" customWidth="1"/>
    <col min="2" max="2" width="20.85546875" style="1" customWidth="1"/>
    <col min="3" max="3" width="15.85546875" style="2" customWidth="1"/>
    <col min="4" max="4" width="15" style="2" customWidth="1"/>
    <col min="5" max="5" width="20.85546875" style="2" customWidth="1"/>
    <col min="6" max="7" width="20.85546875" style="1" customWidth="1"/>
    <col min="8" max="16384" width="9.140625" style="1"/>
  </cols>
  <sheetData>
    <row r="1" spans="2:5" s="3" customFormat="1" ht="11.25" customHeight="1" x14ac:dyDescent="0.25">
      <c r="B1" s="8" t="s">
        <v>0</v>
      </c>
      <c r="C1" s="9" t="s">
        <v>42</v>
      </c>
      <c r="D1" s="9"/>
      <c r="E1" s="4"/>
    </row>
    <row r="3" spans="2:5" s="5" customFormat="1" ht="11.25" customHeight="1" thickBot="1" x14ac:dyDescent="0.25">
      <c r="B3" s="5" t="s">
        <v>1</v>
      </c>
      <c r="C3" s="6"/>
      <c r="D3" s="6"/>
      <c r="E3" s="6"/>
    </row>
    <row r="4" spans="2:5" ht="11.25" customHeight="1" thickBot="1" x14ac:dyDescent="0.25">
      <c r="B4" s="17" t="s">
        <v>2</v>
      </c>
      <c r="C4" s="18"/>
      <c r="D4" s="18"/>
      <c r="E4" s="18">
        <v>163475</v>
      </c>
    </row>
    <row r="5" spans="2:5" ht="11.25" customHeight="1" thickBot="1" x14ac:dyDescent="0.25">
      <c r="B5" s="17" t="s">
        <v>44</v>
      </c>
      <c r="C5" s="18"/>
      <c r="D5" s="18"/>
      <c r="E5" s="18">
        <v>0</v>
      </c>
    </row>
    <row r="6" spans="2:5" ht="11.25" customHeight="1" thickBot="1" x14ac:dyDescent="0.25">
      <c r="B6" s="17" t="s">
        <v>3</v>
      </c>
      <c r="C6" s="18">
        <v>15107</v>
      </c>
      <c r="D6" s="18">
        <v>-5156.05</v>
      </c>
      <c r="E6" s="18">
        <f>C6+D6</f>
        <v>9950.9500000000007</v>
      </c>
    </row>
    <row r="8" spans="2:5" ht="11.25" customHeight="1" thickBot="1" x14ac:dyDescent="0.25">
      <c r="B8" s="20" t="s">
        <v>5</v>
      </c>
      <c r="C8" s="12"/>
      <c r="D8" s="12"/>
      <c r="E8" s="12"/>
    </row>
    <row r="9" spans="2:5" s="5" customFormat="1" ht="11.25" customHeight="1" thickBot="1" x14ac:dyDescent="0.25">
      <c r="B9" s="17" t="s">
        <v>6</v>
      </c>
      <c r="C9" s="18"/>
      <c r="D9" s="18"/>
      <c r="E9" s="18">
        <v>-35960.160000000003</v>
      </c>
    </row>
    <row r="10" spans="2:5" ht="11.25" customHeight="1" thickBot="1" x14ac:dyDescent="0.25">
      <c r="B10" s="17" t="s">
        <v>7</v>
      </c>
      <c r="C10" s="18"/>
      <c r="D10" s="18"/>
      <c r="E10" s="18">
        <v>-5513.53</v>
      </c>
    </row>
    <row r="11" spans="2:5" ht="11.25" customHeight="1" thickBot="1" x14ac:dyDescent="0.25">
      <c r="B11" s="17" t="s">
        <v>8</v>
      </c>
      <c r="C11" s="18"/>
      <c r="D11" s="18"/>
      <c r="E11" s="18">
        <v>-2883</v>
      </c>
    </row>
    <row r="12" spans="2:5" ht="11.25" customHeight="1" thickBot="1" x14ac:dyDescent="0.25">
      <c r="B12" s="17" t="s">
        <v>9</v>
      </c>
      <c r="C12" s="18"/>
      <c r="D12" s="18"/>
      <c r="E12" s="18">
        <v>-17785</v>
      </c>
    </row>
    <row r="13" spans="2:5" ht="11.25" customHeight="1" thickBot="1" x14ac:dyDescent="0.25">
      <c r="B13" s="17" t="s">
        <v>10</v>
      </c>
      <c r="C13" s="18"/>
      <c r="D13" s="18"/>
      <c r="E13" s="18">
        <v>-14784.84</v>
      </c>
    </row>
    <row r="14" spans="2:5" ht="11.25" customHeight="1" thickBot="1" x14ac:dyDescent="0.25">
      <c r="B14" s="17" t="s">
        <v>11</v>
      </c>
      <c r="C14" s="18"/>
      <c r="D14" s="18"/>
      <c r="E14" s="18">
        <v>-3020.5</v>
      </c>
    </row>
    <row r="15" spans="2:5" ht="11.25" customHeight="1" thickBot="1" x14ac:dyDescent="0.25">
      <c r="B15" s="17" t="s">
        <v>12</v>
      </c>
      <c r="C15" s="18"/>
      <c r="D15" s="18"/>
      <c r="E15" s="18">
        <v>-3538.39</v>
      </c>
    </row>
    <row r="16" spans="2:5" ht="11.25" customHeight="1" thickBot="1" x14ac:dyDescent="0.25">
      <c r="B16" s="17" t="s">
        <v>13</v>
      </c>
      <c r="C16" s="18"/>
      <c r="D16" s="18"/>
      <c r="E16" s="18">
        <v>-2386.38</v>
      </c>
    </row>
    <row r="17" spans="2:5" ht="11.25" customHeight="1" thickBot="1" x14ac:dyDescent="0.25">
      <c r="B17" s="17" t="s">
        <v>4</v>
      </c>
      <c r="C17" s="18">
        <v>4800</v>
      </c>
      <c r="D17" s="18">
        <v>-6000</v>
      </c>
      <c r="E17" s="18">
        <f>C17+D17</f>
        <v>-1200</v>
      </c>
    </row>
    <row r="18" spans="2:5" ht="11.25" customHeight="1" thickBot="1" x14ac:dyDescent="0.25">
      <c r="B18" s="17" t="s">
        <v>14</v>
      </c>
      <c r="C18" s="18"/>
      <c r="D18" s="18"/>
      <c r="E18" s="18">
        <v>0</v>
      </c>
    </row>
    <row r="20" spans="2:5" ht="11.25" customHeight="1" thickBot="1" x14ac:dyDescent="0.25">
      <c r="B20" s="5" t="s">
        <v>15</v>
      </c>
      <c r="C20" s="6"/>
      <c r="D20" s="6"/>
      <c r="E20" s="6"/>
    </row>
    <row r="21" spans="2:5" s="5" customFormat="1" ht="11.25" customHeight="1" thickBot="1" x14ac:dyDescent="0.25">
      <c r="B21" s="17" t="s">
        <v>16</v>
      </c>
      <c r="C21" s="18">
        <v>0</v>
      </c>
      <c r="D21" s="18">
        <v>0</v>
      </c>
      <c r="E21" s="18">
        <f t="shared" ref="E21:E29" si="0">C21+D21</f>
        <v>0</v>
      </c>
    </row>
    <row r="22" spans="2:5" ht="11.25" customHeight="1" thickBot="1" x14ac:dyDescent="0.25">
      <c r="B22" s="17" t="s">
        <v>17</v>
      </c>
      <c r="C22" s="18">
        <v>0</v>
      </c>
      <c r="D22" s="18">
        <v>-35421.599999999999</v>
      </c>
      <c r="E22" s="18">
        <f t="shared" si="0"/>
        <v>-35421.599999999999</v>
      </c>
    </row>
    <row r="23" spans="2:5" ht="11.25" customHeight="1" thickBot="1" x14ac:dyDescent="0.25">
      <c r="B23" s="17" t="s">
        <v>18</v>
      </c>
      <c r="C23" s="18">
        <v>0</v>
      </c>
      <c r="D23" s="18">
        <v>-1700</v>
      </c>
      <c r="E23" s="18">
        <f t="shared" si="0"/>
        <v>-1700</v>
      </c>
    </row>
    <row r="24" spans="2:5" ht="11.25" customHeight="1" thickBot="1" x14ac:dyDescent="0.25">
      <c r="B24" s="17" t="s">
        <v>19</v>
      </c>
      <c r="C24" s="18">
        <v>12600</v>
      </c>
      <c r="D24" s="18">
        <v>-15175</v>
      </c>
      <c r="E24" s="18">
        <f t="shared" si="0"/>
        <v>-2575</v>
      </c>
    </row>
    <row r="25" spans="2:5" ht="11.25" customHeight="1" thickBot="1" x14ac:dyDescent="0.25">
      <c r="B25" s="17" t="s">
        <v>20</v>
      </c>
      <c r="C25" s="18">
        <v>15102</v>
      </c>
      <c r="D25" s="18">
        <v>-18958</v>
      </c>
      <c r="E25" s="18">
        <f t="shared" si="0"/>
        <v>-3856</v>
      </c>
    </row>
    <row r="26" spans="2:5" ht="11.25" customHeight="1" thickBot="1" x14ac:dyDescent="0.25">
      <c r="B26" s="17" t="s">
        <v>21</v>
      </c>
      <c r="C26" s="18">
        <v>19000</v>
      </c>
      <c r="D26" s="18">
        <v>-32373</v>
      </c>
      <c r="E26" s="18">
        <f t="shared" si="0"/>
        <v>-13373</v>
      </c>
    </row>
    <row r="27" spans="2:5" ht="11.25" customHeight="1" thickBot="1" x14ac:dyDescent="0.25">
      <c r="B27" s="17" t="s">
        <v>22</v>
      </c>
      <c r="C27" s="18">
        <v>7560</v>
      </c>
      <c r="D27" s="18">
        <v>-7538</v>
      </c>
      <c r="E27" s="18">
        <f t="shared" si="0"/>
        <v>22</v>
      </c>
    </row>
    <row r="28" spans="2:5" ht="11.25" customHeight="1" thickBot="1" x14ac:dyDescent="0.25">
      <c r="B28" s="17" t="s">
        <v>23</v>
      </c>
      <c r="C28" s="18">
        <v>36022.65</v>
      </c>
      <c r="D28" s="18">
        <v>-39184.65</v>
      </c>
      <c r="E28" s="18">
        <f t="shared" si="0"/>
        <v>-3162</v>
      </c>
    </row>
    <row r="29" spans="2:5" ht="11.25" customHeight="1" thickBot="1" x14ac:dyDescent="0.25">
      <c r="B29" s="17" t="s">
        <v>24</v>
      </c>
      <c r="C29" s="18">
        <v>0</v>
      </c>
      <c r="D29" s="18">
        <v>-7880</v>
      </c>
      <c r="E29" s="18">
        <f t="shared" si="0"/>
        <v>-7880</v>
      </c>
    </row>
    <row r="30" spans="2:5" ht="11.25" customHeight="1" thickBot="1" x14ac:dyDescent="0.25">
      <c r="B30" s="17" t="s">
        <v>45</v>
      </c>
      <c r="C30" s="18"/>
      <c r="D30" s="18"/>
      <c r="E30" s="18">
        <v>-12731.7</v>
      </c>
    </row>
    <row r="31" spans="2:5" ht="11.25" customHeight="1" thickBot="1" x14ac:dyDescent="0.25">
      <c r="B31" s="17" t="s">
        <v>25</v>
      </c>
      <c r="C31" s="18"/>
      <c r="D31" s="18"/>
      <c r="E31" s="18">
        <v>0</v>
      </c>
    </row>
    <row r="33" spans="2:5" ht="11.25" customHeight="1" x14ac:dyDescent="0.2">
      <c r="B33" s="5" t="s">
        <v>26</v>
      </c>
      <c r="C33" s="6"/>
      <c r="D33" s="6"/>
      <c r="E33" s="7">
        <f>SUM(E4:E31)</f>
        <v>5676.8500000000095</v>
      </c>
    </row>
    <row r="35" spans="2:5" s="5" customFormat="1" ht="11.25" customHeight="1" x14ac:dyDescent="0.25">
      <c r="B35" s="8" t="s">
        <v>27</v>
      </c>
      <c r="C35" s="9" t="s">
        <v>43</v>
      </c>
      <c r="D35" s="2"/>
      <c r="E35" s="2"/>
    </row>
    <row r="37" spans="2:5" ht="11.25" customHeight="1" thickBot="1" x14ac:dyDescent="0.25">
      <c r="B37" s="5" t="s">
        <v>28</v>
      </c>
      <c r="C37" s="6"/>
      <c r="D37" s="6"/>
      <c r="E37" s="6"/>
    </row>
    <row r="38" spans="2:5" ht="11.25" customHeight="1" thickBot="1" x14ac:dyDescent="0.25">
      <c r="B38" s="17" t="s">
        <v>29</v>
      </c>
      <c r="C38" s="18"/>
      <c r="D38" s="18">
        <v>390</v>
      </c>
      <c r="E38" s="18"/>
    </row>
    <row r="39" spans="2:5" s="5" customFormat="1" ht="11.25" customHeight="1" thickBot="1" x14ac:dyDescent="0.25">
      <c r="B39" s="17" t="s">
        <v>30</v>
      </c>
      <c r="C39" s="18"/>
      <c r="D39" s="18">
        <v>116414.77</v>
      </c>
      <c r="E39" s="18"/>
    </row>
    <row r="40" spans="2:5" ht="11.25" customHeight="1" thickBot="1" x14ac:dyDescent="0.25">
      <c r="B40" s="17" t="s">
        <v>31</v>
      </c>
      <c r="C40" s="18"/>
      <c r="D40" s="18">
        <v>6283.4</v>
      </c>
      <c r="E40" s="19">
        <f>SUM(D38:D40)</f>
        <v>123088.17</v>
      </c>
    </row>
    <row r="42" spans="2:5" ht="11.25" customHeight="1" x14ac:dyDescent="0.2">
      <c r="E42" s="6"/>
    </row>
    <row r="43" spans="2:5" ht="11.25" customHeight="1" thickBot="1" x14ac:dyDescent="0.25">
      <c r="B43" s="5" t="s">
        <v>32</v>
      </c>
      <c r="C43" s="6"/>
      <c r="D43" s="6"/>
    </row>
    <row r="44" spans="2:5" ht="11.25" customHeight="1" thickBot="1" x14ac:dyDescent="0.25">
      <c r="B44" s="17" t="s">
        <v>46</v>
      </c>
      <c r="C44" s="18"/>
      <c r="D44" s="18">
        <v>30000</v>
      </c>
      <c r="E44" s="18"/>
    </row>
    <row r="45" spans="2:5" ht="11.25" customHeight="1" thickBot="1" x14ac:dyDescent="0.25">
      <c r="B45" s="17" t="s">
        <v>40</v>
      </c>
      <c r="C45" s="18"/>
      <c r="D45" s="18">
        <v>7500</v>
      </c>
      <c r="E45" s="18"/>
    </row>
    <row r="46" spans="2:5" ht="11.25" customHeight="1" thickBot="1" x14ac:dyDescent="0.25">
      <c r="B46" s="17" t="s">
        <v>33</v>
      </c>
      <c r="C46" s="18"/>
      <c r="D46" s="18">
        <v>79911.320000000007</v>
      </c>
      <c r="E46" s="18"/>
    </row>
    <row r="47" spans="2:5" s="5" customFormat="1" ht="11.25" customHeight="1" thickBot="1" x14ac:dyDescent="0.25">
      <c r="B47" s="17" t="s">
        <v>34</v>
      </c>
      <c r="C47" s="18"/>
      <c r="D47" s="18">
        <f>E33</f>
        <v>5676.8500000000095</v>
      </c>
      <c r="E47" s="19">
        <f>SUM(D44:D47)</f>
        <v>123088.17000000001</v>
      </c>
    </row>
    <row r="48" spans="2:5" s="5" customFormat="1" ht="11.25" customHeight="1" x14ac:dyDescent="0.2">
      <c r="B48" s="1"/>
      <c r="C48" s="2"/>
      <c r="D48" s="11"/>
      <c r="E48" s="12"/>
    </row>
    <row r="50" spans="2:5" ht="11.25" customHeight="1" x14ac:dyDescent="0.25">
      <c r="B50" s="8" t="s">
        <v>35</v>
      </c>
      <c r="C50" s="9" t="s">
        <v>42</v>
      </c>
      <c r="D50" s="9"/>
      <c r="E50" s="9"/>
    </row>
    <row r="51" spans="2:5" s="10" customFormat="1" ht="11.25" customHeight="1" x14ac:dyDescent="0.25">
      <c r="B51" s="1"/>
      <c r="C51" s="2"/>
      <c r="D51" s="2"/>
      <c r="E51" s="2"/>
    </row>
    <row r="52" spans="2:5" ht="11.25" customHeight="1" thickBot="1" x14ac:dyDescent="0.25">
      <c r="B52" s="5" t="s">
        <v>36</v>
      </c>
      <c r="C52" s="6"/>
      <c r="D52" s="6"/>
      <c r="E52" s="6"/>
    </row>
    <row r="53" spans="2:5" s="3" customFormat="1" ht="11.25" customHeight="1" thickBot="1" x14ac:dyDescent="0.25">
      <c r="B53" s="17" t="s">
        <v>37</v>
      </c>
      <c r="C53" s="18"/>
      <c r="D53" s="18"/>
      <c r="E53" s="18">
        <v>1456.91</v>
      </c>
    </row>
    <row r="54" spans="2:5" ht="11.25" customHeight="1" thickBot="1" x14ac:dyDescent="0.25">
      <c r="B54" s="17" t="s">
        <v>39</v>
      </c>
      <c r="C54" s="18"/>
      <c r="D54" s="18"/>
      <c r="E54" s="18">
        <v>0</v>
      </c>
    </row>
    <row r="55" spans="2:5" s="5" customFormat="1" ht="11.25" customHeight="1" thickBot="1" x14ac:dyDescent="0.25">
      <c r="B55" s="17"/>
      <c r="C55" s="18"/>
      <c r="D55" s="18"/>
      <c r="E55" s="19">
        <f>SUM(E53:E54)</f>
        <v>1456.91</v>
      </c>
    </row>
    <row r="57" spans="2:5" ht="11.25" customHeight="1" x14ac:dyDescent="0.25">
      <c r="B57" s="8" t="s">
        <v>27</v>
      </c>
      <c r="C57" s="9" t="s">
        <v>43</v>
      </c>
      <c r="D57" s="6"/>
      <c r="E57" s="6"/>
    </row>
    <row r="59" spans="2:5" ht="11.25" customHeight="1" thickBot="1" x14ac:dyDescent="0.25">
      <c r="B59" s="5" t="s">
        <v>28</v>
      </c>
      <c r="C59" s="6"/>
      <c r="D59" s="6"/>
      <c r="E59" s="6"/>
    </row>
    <row r="60" spans="2:5" s="5" customFormat="1" ht="11.25" customHeight="1" thickBot="1" x14ac:dyDescent="0.25">
      <c r="B60" s="17" t="s">
        <v>30</v>
      </c>
      <c r="C60" s="18"/>
      <c r="D60" s="18">
        <v>160012.35</v>
      </c>
      <c r="E60" s="19">
        <f>SUM(D60)</f>
        <v>160012.35</v>
      </c>
    </row>
    <row r="62" spans="2:5" s="5" customFormat="1" ht="11.25" customHeight="1" x14ac:dyDescent="0.2">
      <c r="B62" s="5" t="s">
        <v>32</v>
      </c>
      <c r="C62" s="6"/>
      <c r="D62" s="6"/>
      <c r="E62" s="6"/>
    </row>
    <row r="63" spans="2:5" ht="11.25" customHeight="1" thickBot="1" x14ac:dyDescent="0.25"/>
    <row r="64" spans="2:5" ht="11.25" customHeight="1" thickBot="1" x14ac:dyDescent="0.25">
      <c r="B64" s="17" t="s">
        <v>33</v>
      </c>
      <c r="C64" s="18"/>
      <c r="D64" s="18">
        <v>158555.44</v>
      </c>
      <c r="E64" s="18"/>
    </row>
    <row r="65" spans="2:5" s="5" customFormat="1" ht="11.25" customHeight="1" thickBot="1" x14ac:dyDescent="0.25">
      <c r="B65" s="17" t="s">
        <v>38</v>
      </c>
      <c r="C65" s="18"/>
      <c r="D65" s="18">
        <f>E55</f>
        <v>1456.91</v>
      </c>
      <c r="E65" s="19">
        <f>SUM(D64:D65)</f>
        <v>160012.35</v>
      </c>
    </row>
    <row r="66" spans="2:5" s="5" customFormat="1" ht="11.25" customHeight="1" x14ac:dyDescent="0.2">
      <c r="B66" s="1"/>
      <c r="C66" s="2"/>
      <c r="D66" s="11"/>
      <c r="E66" s="12"/>
    </row>
    <row r="67" spans="2:5" ht="19.5" customHeight="1" x14ac:dyDescent="0.2"/>
    <row r="68" spans="2:5" ht="11.25" customHeight="1" x14ac:dyDescent="0.25">
      <c r="B68" s="13"/>
      <c r="C68" s="13"/>
      <c r="D68" s="13"/>
      <c r="E68" s="13"/>
    </row>
    <row r="69" spans="2:5" ht="11.25" customHeight="1" x14ac:dyDescent="0.2">
      <c r="B69" s="14" t="s">
        <v>41</v>
      </c>
      <c r="C69" s="15"/>
      <c r="D69" s="16" t="s">
        <v>47</v>
      </c>
      <c r="E69" s="16"/>
    </row>
  </sheetData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 Holm</dc:creator>
  <cp:lastModifiedBy>Per Husted Sørensen</cp:lastModifiedBy>
  <cp:lastPrinted>2017-03-05T11:37:52Z</cp:lastPrinted>
  <dcterms:created xsi:type="dcterms:W3CDTF">2015-05-31T09:45:03Z</dcterms:created>
  <dcterms:modified xsi:type="dcterms:W3CDTF">2017-03-05T11:38:09Z</dcterms:modified>
</cp:coreProperties>
</file>